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5" i="1" l="1"/>
  <c r="C45" i="1"/>
  <c r="D43" i="1"/>
  <c r="C43" i="1"/>
  <c r="D42" i="1"/>
  <c r="C42" i="1"/>
  <c r="D34" i="1"/>
  <c r="C34" i="1"/>
  <c r="D12" i="1"/>
  <c r="D11" i="1"/>
  <c r="C11" i="1"/>
  <c r="D7" i="1"/>
  <c r="C7" i="1"/>
  <c r="C12" i="1" l="1"/>
</calcChain>
</file>

<file path=xl/sharedStrings.xml><?xml version="1.0" encoding="utf-8"?>
<sst xmlns="http://schemas.openxmlformats.org/spreadsheetml/2006/main" count="45" uniqueCount="45">
  <si>
    <t>STATEMENT OF CASH FLOW</t>
  </si>
  <si>
    <t>INCOME</t>
  </si>
  <si>
    <t>SALARY</t>
  </si>
  <si>
    <t>MONTHLY</t>
  </si>
  <si>
    <t>ANNUAL</t>
  </si>
  <si>
    <t>Jame's net salary</t>
  </si>
  <si>
    <t>Anne's net salary</t>
  </si>
  <si>
    <t>Total Net Salary</t>
  </si>
  <si>
    <t>OTHER INCOME</t>
  </si>
  <si>
    <t>Fixed Annual Bonuses</t>
  </si>
  <si>
    <t>-</t>
  </si>
  <si>
    <t>Other Income</t>
  </si>
  <si>
    <t>Total Other Income</t>
  </si>
  <si>
    <t>TOTAL INCOME</t>
  </si>
  <si>
    <t>EXPENSES</t>
  </si>
  <si>
    <t xml:space="preserve">NON-DISCRETIONARY </t>
  </si>
  <si>
    <t>Food</t>
  </si>
  <si>
    <t>Transportation</t>
  </si>
  <si>
    <t>Grocery</t>
  </si>
  <si>
    <t>Electricity</t>
  </si>
  <si>
    <t>Water</t>
  </si>
  <si>
    <t>Cable TV</t>
  </si>
  <si>
    <t>Internet broadband</t>
  </si>
  <si>
    <t>Cellphone load</t>
  </si>
  <si>
    <t>Association dues</t>
  </si>
  <si>
    <t>Car registration fees, driver's license, etc.</t>
  </si>
  <si>
    <t>Home amortization</t>
  </si>
  <si>
    <t>Car amortization</t>
  </si>
  <si>
    <t>Life insurance premium (VUL)- James</t>
  </si>
  <si>
    <t>Life insurance premium (Term MRI)- James</t>
  </si>
  <si>
    <t>Life insurance premium (VUL)- Anne</t>
  </si>
  <si>
    <t>Car insurance premium</t>
  </si>
  <si>
    <t>House help</t>
  </si>
  <si>
    <t>Child's expenses</t>
  </si>
  <si>
    <t>Total Non-Discretionary</t>
  </si>
  <si>
    <t xml:space="preserve">DISCRETIONARY </t>
  </si>
  <si>
    <t>Dining out</t>
  </si>
  <si>
    <t>Entertainment</t>
  </si>
  <si>
    <t>Church donation</t>
  </si>
  <si>
    <t>Provision for Gifts</t>
  </si>
  <si>
    <t>Jame's personal allowance</t>
  </si>
  <si>
    <t>Anne's personal allowance</t>
  </si>
  <si>
    <t>Total Discretionary</t>
  </si>
  <si>
    <t>TOTAL EXPENSES</t>
  </si>
  <si>
    <r>
      <t>SURPLUS/</t>
    </r>
    <r>
      <rPr>
        <b/>
        <sz val="14"/>
        <color indexed="10"/>
        <rFont val="Arial"/>
        <family val="2"/>
      </rPr>
      <t>(DEFICIT)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</si>
</sst>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2" xfId="0" applyFont="1" applyFill="1" applyBorder="1" applyAlignment="1">
      <alignment horizontal="center"/>
    </xf>
    <xf numFmtId="17" fontId="2" fillId="0" borderId="1" xfId="0" quotePrefix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17" fontId="3" fillId="0" borderId="5" xfId="0" applyNumberFormat="1" applyFont="1" applyBorder="1" applyAlignment="1">
      <alignment horizontal="center"/>
    </xf>
    <xf numFmtId="4" fontId="4" fillId="0" borderId="6" xfId="0" applyNumberFormat="1" applyFont="1" applyBorder="1"/>
    <xf numFmtId="4" fontId="4" fillId="0" borderId="7" xfId="0" applyNumberFormat="1" applyFont="1" applyBorder="1"/>
    <xf numFmtId="4" fontId="5" fillId="0" borderId="4" xfId="0" applyNumberFormat="1" applyFont="1" applyBorder="1"/>
    <xf numFmtId="4" fontId="5" fillId="0" borderId="0" xfId="0" applyNumberFormat="1" applyFont="1" applyBorder="1"/>
    <xf numFmtId="0" fontId="7" fillId="0" borderId="5" xfId="0" applyFont="1" applyBorder="1"/>
    <xf numFmtId="0" fontId="7" fillId="0" borderId="0" xfId="0" applyFont="1" applyBorder="1"/>
    <xf numFmtId="4" fontId="7" fillId="0" borderId="0" xfId="0" applyNumberFormat="1" applyFont="1" applyBorder="1"/>
    <xf numFmtId="4" fontId="7" fillId="0" borderId="4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7" fillId="0" borderId="0" xfId="0" applyNumberFormat="1" applyFont="1" applyBorder="1" applyAlignment="1">
      <alignment horizontal="center"/>
    </xf>
    <xf numFmtId="4" fontId="6" fillId="0" borderId="8" xfId="0" applyNumberFormat="1" applyFont="1" applyBorder="1"/>
    <xf numFmtId="4" fontId="6" fillId="0" borderId="9" xfId="0" applyNumberFormat="1" applyFont="1" applyBorder="1"/>
    <xf numFmtId="0" fontId="5" fillId="0" borderId="5" xfId="0" applyFont="1" applyBorder="1"/>
    <xf numFmtId="0" fontId="5" fillId="0" borderId="0" xfId="0" applyFont="1" applyBorder="1"/>
    <xf numFmtId="17" fontId="9" fillId="2" borderId="5" xfId="0" applyNumberFormat="1" applyFont="1" applyFill="1" applyBorder="1" applyAlignment="1">
      <alignment horizontal="center"/>
    </xf>
    <xf numFmtId="0" fontId="10" fillId="2" borderId="0" xfId="0" applyFont="1" applyFill="1" applyBorder="1"/>
    <xf numFmtId="17" fontId="9" fillId="2" borderId="0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0" fillId="2" borderId="4" xfId="0" applyNumberFormat="1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4" fontId="9" fillId="2" borderId="4" xfId="0" applyNumberFormat="1" applyFont="1" applyFill="1" applyBorder="1"/>
    <xf numFmtId="0" fontId="6" fillId="0" borderId="5" xfId="0" applyFont="1" applyBorder="1"/>
    <xf numFmtId="4" fontId="6" fillId="0" borderId="0" xfId="0" applyNumberFormat="1" applyFont="1" applyBorder="1"/>
    <xf numFmtId="0" fontId="7" fillId="0" borderId="10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6" xfId="0" applyFont="1" applyBorder="1"/>
    <xf numFmtId="0" fontId="7" fillId="0" borderId="1" xfId="0" applyFont="1" applyBorder="1"/>
    <xf numFmtId="0" fontId="7" fillId="0" borderId="2" xfId="0" applyFont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6" fillId="0" borderId="4" xfId="0" applyNumberFormat="1" applyFont="1" applyBorder="1"/>
    <xf numFmtId="17" fontId="9" fillId="2" borderId="1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/>
    <xf numFmtId="4" fontId="10" fillId="2" borderId="2" xfId="0" applyNumberFormat="1" applyFont="1" applyFill="1" applyBorder="1"/>
    <xf numFmtId="4" fontId="10" fillId="2" borderId="3" xfId="0" applyNumberFormat="1" applyFont="1" applyFill="1" applyBorder="1"/>
    <xf numFmtId="17" fontId="3" fillId="0" borderId="10" xfId="0" applyNumberFormat="1" applyFont="1" applyBorder="1" applyAlignment="1">
      <alignment horizontal="center"/>
    </xf>
    <xf numFmtId="0" fontId="4" fillId="0" borderId="6" xfId="0" applyFont="1" applyBorder="1"/>
    <xf numFmtId="0" fontId="11" fillId="2" borderId="5" xfId="0" applyFont="1" applyFill="1" applyBorder="1" applyAlignment="1">
      <alignment horizontal="left"/>
    </xf>
    <xf numFmtId="0" fontId="12" fillId="2" borderId="0" xfId="0" applyFont="1" applyFill="1" applyBorder="1"/>
    <xf numFmtId="4" fontId="11" fillId="2" borderId="0" xfId="0" applyNumberFormat="1" applyFont="1" applyFill="1" applyBorder="1"/>
    <xf numFmtId="17" fontId="13" fillId="2" borderId="1" xfId="0" applyNumberFormat="1" applyFont="1" applyFill="1" applyBorder="1" applyAlignment="1">
      <alignment horizontal="center"/>
    </xf>
    <xf numFmtId="0" fontId="7" fillId="2" borderId="2" xfId="0" applyFont="1" applyFill="1" applyBorder="1"/>
    <xf numFmtId="4" fontId="7" fillId="2" borderId="2" xfId="0" applyNumberFormat="1" applyFont="1" applyFill="1" applyBorder="1"/>
    <xf numFmtId="4" fontId="7" fillId="2" borderId="3" xfId="0" applyNumberFormat="1" applyFont="1" applyFill="1" applyBorder="1"/>
    <xf numFmtId="0" fontId="9" fillId="2" borderId="10" xfId="0" applyFont="1" applyFill="1" applyBorder="1"/>
    <xf numFmtId="0" fontId="9" fillId="2" borderId="6" xfId="0" applyFont="1" applyFill="1" applyBorder="1"/>
    <xf numFmtId="4" fontId="9" fillId="2" borderId="6" xfId="0" applyNumberFormat="1" applyFont="1" applyFill="1" applyBorder="1"/>
    <xf numFmtId="4" fontId="9" fillId="2" borderId="7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H36" sqref="H36"/>
    </sheetView>
  </sheetViews>
  <sheetFormatPr defaultRowHeight="15" x14ac:dyDescent="0.25"/>
  <cols>
    <col min="1" max="1" width="45.140625" bestFit="1" customWidth="1"/>
    <col min="3" max="3" width="13.85546875" bestFit="1" customWidth="1"/>
    <col min="4" max="4" width="17.85546875" bestFit="1" customWidth="1"/>
  </cols>
  <sheetData>
    <row r="1" spans="1:4" ht="24" thickBot="1" x14ac:dyDescent="0.4">
      <c r="A1" s="1" t="s">
        <v>0</v>
      </c>
      <c r="B1" s="64"/>
      <c r="C1" s="64"/>
      <c r="D1" s="65"/>
    </row>
    <row r="2" spans="1:4" x14ac:dyDescent="0.25">
      <c r="A2" s="2"/>
      <c r="B2" s="3"/>
      <c r="C2" s="3"/>
      <c r="D2" s="4"/>
    </row>
    <row r="3" spans="1:4" ht="18" x14ac:dyDescent="0.25">
      <c r="A3" s="7" t="s">
        <v>1</v>
      </c>
      <c r="B3" s="5"/>
      <c r="C3" s="5"/>
      <c r="D3" s="6"/>
    </row>
    <row r="4" spans="1:4" ht="16.5" x14ac:dyDescent="0.25">
      <c r="A4" s="23" t="s">
        <v>2</v>
      </c>
      <c r="B4" s="24"/>
      <c r="C4" s="25" t="s">
        <v>3</v>
      </c>
      <c r="D4" s="26" t="s">
        <v>4</v>
      </c>
    </row>
    <row r="5" spans="1:4" ht="15.75" x14ac:dyDescent="0.25">
      <c r="A5" s="12" t="s">
        <v>5</v>
      </c>
      <c r="B5" s="13"/>
      <c r="C5" s="14">
        <v>100000</v>
      </c>
      <c r="D5" s="15">
        <v>1200000</v>
      </c>
    </row>
    <row r="6" spans="1:4" ht="16.5" thickBot="1" x14ac:dyDescent="0.3">
      <c r="A6" s="12" t="s">
        <v>6</v>
      </c>
      <c r="B6" s="13"/>
      <c r="C6" s="16">
        <v>60000</v>
      </c>
      <c r="D6" s="17">
        <v>720000</v>
      </c>
    </row>
    <row r="7" spans="1:4" ht="16.5" thickBot="1" x14ac:dyDescent="0.3">
      <c r="A7" s="39" t="s">
        <v>7</v>
      </c>
      <c r="B7" s="40"/>
      <c r="C7" s="19">
        <f>SUM(C5,C6)</f>
        <v>160000</v>
      </c>
      <c r="D7" s="20">
        <f>SUM(D5,D6)</f>
        <v>1920000</v>
      </c>
    </row>
    <row r="8" spans="1:4" ht="16.5" x14ac:dyDescent="0.25">
      <c r="A8" s="47" t="s">
        <v>8</v>
      </c>
      <c r="B8" s="48"/>
      <c r="C8" s="49"/>
      <c r="D8" s="50"/>
    </row>
    <row r="9" spans="1:4" ht="15.75" x14ac:dyDescent="0.25">
      <c r="A9" s="12" t="s">
        <v>9</v>
      </c>
      <c r="B9" s="13"/>
      <c r="C9" s="18" t="s">
        <v>10</v>
      </c>
      <c r="D9" s="15">
        <v>320000</v>
      </c>
    </row>
    <row r="10" spans="1:4" ht="16.5" thickBot="1" x14ac:dyDescent="0.3">
      <c r="A10" s="12" t="s">
        <v>11</v>
      </c>
      <c r="B10" s="13"/>
      <c r="C10" s="16">
        <v>0</v>
      </c>
      <c r="D10" s="17">
        <v>0</v>
      </c>
    </row>
    <row r="11" spans="1:4" ht="16.5" thickBot="1" x14ac:dyDescent="0.3">
      <c r="A11" s="33" t="s">
        <v>12</v>
      </c>
      <c r="B11" s="38"/>
      <c r="C11" s="19">
        <f>SUM(C9,C10)</f>
        <v>0</v>
      </c>
      <c r="D11" s="20">
        <f>SUM(D9,D10)</f>
        <v>320000</v>
      </c>
    </row>
    <row r="12" spans="1:4" ht="16.5" x14ac:dyDescent="0.25">
      <c r="A12" s="29" t="s">
        <v>13</v>
      </c>
      <c r="B12" s="30"/>
      <c r="C12" s="31">
        <f>SUM(C7,C11)</f>
        <v>160000</v>
      </c>
      <c r="D12" s="32">
        <f>SUM(D7,D11)</f>
        <v>2240000</v>
      </c>
    </row>
    <row r="13" spans="1:4" ht="16.5" x14ac:dyDescent="0.25">
      <c r="A13" s="21"/>
      <c r="B13" s="22"/>
      <c r="C13" s="11"/>
      <c r="D13" s="10"/>
    </row>
    <row r="14" spans="1:4" ht="18.75" thickBot="1" x14ac:dyDescent="0.3">
      <c r="A14" s="51" t="s">
        <v>14</v>
      </c>
      <c r="B14" s="52"/>
      <c r="C14" s="8"/>
      <c r="D14" s="9"/>
    </row>
    <row r="15" spans="1:4" ht="17.25" thickBot="1" x14ac:dyDescent="0.3">
      <c r="A15" s="46" t="s">
        <v>15</v>
      </c>
      <c r="B15" s="24"/>
      <c r="C15" s="27"/>
      <c r="D15" s="28"/>
    </row>
    <row r="16" spans="1:4" ht="15.75" x14ac:dyDescent="0.25">
      <c r="A16" s="41" t="s">
        <v>16</v>
      </c>
      <c r="B16" s="42"/>
      <c r="C16" s="43">
        <v>24000</v>
      </c>
      <c r="D16" s="44">
        <v>288000</v>
      </c>
    </row>
    <row r="17" spans="1:4" ht="15.75" x14ac:dyDescent="0.25">
      <c r="A17" s="12" t="s">
        <v>17</v>
      </c>
      <c r="B17" s="13"/>
      <c r="C17" s="14">
        <v>4000</v>
      </c>
      <c r="D17" s="15">
        <v>48000</v>
      </c>
    </row>
    <row r="18" spans="1:4" ht="15.75" x14ac:dyDescent="0.25">
      <c r="A18" s="12" t="s">
        <v>18</v>
      </c>
      <c r="B18" s="13"/>
      <c r="C18" s="14">
        <v>12000</v>
      </c>
      <c r="D18" s="15">
        <v>144000</v>
      </c>
    </row>
    <row r="19" spans="1:4" ht="15.75" x14ac:dyDescent="0.25">
      <c r="A19" s="12" t="s">
        <v>19</v>
      </c>
      <c r="B19" s="13"/>
      <c r="C19" s="14">
        <v>2500</v>
      </c>
      <c r="D19" s="15">
        <v>30000</v>
      </c>
    </row>
    <row r="20" spans="1:4" ht="15.75" x14ac:dyDescent="0.25">
      <c r="A20" s="12" t="s">
        <v>20</v>
      </c>
      <c r="B20" s="13"/>
      <c r="C20" s="14">
        <v>500</v>
      </c>
      <c r="D20" s="15">
        <v>6000</v>
      </c>
    </row>
    <row r="21" spans="1:4" ht="15.75" x14ac:dyDescent="0.25">
      <c r="A21" s="12" t="s">
        <v>21</v>
      </c>
      <c r="B21" s="13"/>
      <c r="C21" s="14">
        <v>1000</v>
      </c>
      <c r="D21" s="15">
        <v>12000</v>
      </c>
    </row>
    <row r="22" spans="1:4" ht="15.75" x14ac:dyDescent="0.25">
      <c r="A22" s="12" t="s">
        <v>22</v>
      </c>
      <c r="B22" s="13"/>
      <c r="C22" s="14">
        <v>1000</v>
      </c>
      <c r="D22" s="15">
        <v>12000</v>
      </c>
    </row>
    <row r="23" spans="1:4" ht="15.75" x14ac:dyDescent="0.25">
      <c r="A23" s="12" t="s">
        <v>23</v>
      </c>
      <c r="B23" s="13"/>
      <c r="C23" s="14">
        <v>2000</v>
      </c>
      <c r="D23" s="15">
        <v>24000</v>
      </c>
    </row>
    <row r="24" spans="1:4" ht="15.75" x14ac:dyDescent="0.25">
      <c r="A24" s="12" t="s">
        <v>24</v>
      </c>
      <c r="B24" s="13"/>
      <c r="C24" s="14">
        <v>360</v>
      </c>
      <c r="D24" s="15">
        <v>4320</v>
      </c>
    </row>
    <row r="25" spans="1:4" ht="15.75" x14ac:dyDescent="0.25">
      <c r="A25" s="12" t="s">
        <v>25</v>
      </c>
      <c r="B25" s="13"/>
      <c r="C25" s="14">
        <v>0</v>
      </c>
      <c r="D25" s="15">
        <v>0</v>
      </c>
    </row>
    <row r="26" spans="1:4" ht="15.75" x14ac:dyDescent="0.25">
      <c r="A26" s="12" t="s">
        <v>26</v>
      </c>
      <c r="B26" s="13"/>
      <c r="C26" s="14">
        <v>20000</v>
      </c>
      <c r="D26" s="15">
        <v>240000</v>
      </c>
    </row>
    <row r="27" spans="1:4" ht="15.75" x14ac:dyDescent="0.25">
      <c r="A27" s="12" t="s">
        <v>27</v>
      </c>
      <c r="B27" s="13"/>
      <c r="C27" s="14">
        <v>18000</v>
      </c>
      <c r="D27" s="15">
        <v>216000</v>
      </c>
    </row>
    <row r="28" spans="1:4" ht="15.75" x14ac:dyDescent="0.25">
      <c r="A28" s="12" t="s">
        <v>28</v>
      </c>
      <c r="B28" s="13"/>
      <c r="C28" s="14">
        <v>6115</v>
      </c>
      <c r="D28" s="15">
        <v>73380</v>
      </c>
    </row>
    <row r="29" spans="1:4" ht="15.75" x14ac:dyDescent="0.25">
      <c r="A29" s="12" t="s">
        <v>29</v>
      </c>
      <c r="B29" s="13"/>
      <c r="C29" s="14">
        <v>1000</v>
      </c>
      <c r="D29" s="15">
        <v>12000</v>
      </c>
    </row>
    <row r="30" spans="1:4" ht="15.75" x14ac:dyDescent="0.25">
      <c r="A30" s="12" t="s">
        <v>30</v>
      </c>
      <c r="B30" s="13"/>
      <c r="C30" s="14">
        <v>5927</v>
      </c>
      <c r="D30" s="15">
        <v>71124</v>
      </c>
    </row>
    <row r="31" spans="1:4" ht="15.75" x14ac:dyDescent="0.25">
      <c r="A31" s="12" t="s">
        <v>31</v>
      </c>
      <c r="B31" s="13"/>
      <c r="C31" s="14">
        <v>2000</v>
      </c>
      <c r="D31" s="15">
        <v>24000</v>
      </c>
    </row>
    <row r="32" spans="1:4" ht="15.75" x14ac:dyDescent="0.25">
      <c r="A32" s="12" t="s">
        <v>32</v>
      </c>
      <c r="B32" s="13"/>
      <c r="C32" s="14">
        <v>4000</v>
      </c>
      <c r="D32" s="15">
        <v>48000</v>
      </c>
    </row>
    <row r="33" spans="1:4" ht="16.5" thickBot="1" x14ac:dyDescent="0.3">
      <c r="A33" s="12" t="s">
        <v>33</v>
      </c>
      <c r="B33" s="13"/>
      <c r="C33" s="16">
        <v>5200</v>
      </c>
      <c r="D33" s="17">
        <v>62400</v>
      </c>
    </row>
    <row r="34" spans="1:4" ht="16.5" thickBot="1" x14ac:dyDescent="0.3">
      <c r="A34" s="33" t="s">
        <v>34</v>
      </c>
      <c r="B34" s="13"/>
      <c r="C34" s="34">
        <f>SUM(C16:C33)</f>
        <v>109602</v>
      </c>
      <c r="D34" s="45">
        <f>SUM(D16:D33)</f>
        <v>1315224</v>
      </c>
    </row>
    <row r="35" spans="1:4" ht="15.75" x14ac:dyDescent="0.25">
      <c r="A35" s="56" t="s">
        <v>35</v>
      </c>
      <c r="B35" s="57"/>
      <c r="C35" s="58"/>
      <c r="D35" s="59"/>
    </row>
    <row r="36" spans="1:4" ht="15.75" x14ac:dyDescent="0.25">
      <c r="A36" s="12" t="s">
        <v>36</v>
      </c>
      <c r="B36" s="13"/>
      <c r="C36" s="14">
        <v>4000</v>
      </c>
      <c r="D36" s="15">
        <v>48000</v>
      </c>
    </row>
    <row r="37" spans="1:4" ht="15.75" x14ac:dyDescent="0.25">
      <c r="A37" s="12" t="s">
        <v>37</v>
      </c>
      <c r="B37" s="13"/>
      <c r="C37" s="14">
        <v>500</v>
      </c>
      <c r="D37" s="15">
        <v>6000</v>
      </c>
    </row>
    <row r="38" spans="1:4" ht="15.75" x14ac:dyDescent="0.25">
      <c r="A38" s="12" t="s">
        <v>38</v>
      </c>
      <c r="B38" s="13"/>
      <c r="C38" s="14">
        <v>800</v>
      </c>
      <c r="D38" s="15">
        <v>9600</v>
      </c>
    </row>
    <row r="39" spans="1:4" ht="15.75" x14ac:dyDescent="0.25">
      <c r="A39" s="12" t="s">
        <v>39</v>
      </c>
      <c r="B39" s="13"/>
      <c r="C39" s="14">
        <v>2000</v>
      </c>
      <c r="D39" s="15">
        <v>24000</v>
      </c>
    </row>
    <row r="40" spans="1:4" ht="15.75" x14ac:dyDescent="0.25">
      <c r="A40" s="12" t="s">
        <v>40</v>
      </c>
      <c r="B40" s="13"/>
      <c r="C40" s="14">
        <v>3000</v>
      </c>
      <c r="D40" s="15">
        <v>36000</v>
      </c>
    </row>
    <row r="41" spans="1:4" ht="16.5" thickBot="1" x14ac:dyDescent="0.3">
      <c r="A41" s="12" t="s">
        <v>41</v>
      </c>
      <c r="B41" s="13"/>
      <c r="C41" s="16">
        <v>3000</v>
      </c>
      <c r="D41" s="17">
        <v>36000</v>
      </c>
    </row>
    <row r="42" spans="1:4" ht="15.75" x14ac:dyDescent="0.25">
      <c r="A42" s="33" t="s">
        <v>42</v>
      </c>
      <c r="B42" s="13"/>
      <c r="C42" s="34">
        <f>SUM(C36:C41)</f>
        <v>13300</v>
      </c>
      <c r="D42" s="45">
        <f>SUM(D36:D41)</f>
        <v>159600</v>
      </c>
    </row>
    <row r="43" spans="1:4" ht="17.25" thickBot="1" x14ac:dyDescent="0.3">
      <c r="A43" s="60" t="s">
        <v>43</v>
      </c>
      <c r="B43" s="61"/>
      <c r="C43" s="62">
        <f>SUM(C34,C42)</f>
        <v>122902</v>
      </c>
      <c r="D43" s="63">
        <f>SUM(D34,D42)</f>
        <v>1474824</v>
      </c>
    </row>
    <row r="44" spans="1:4" ht="15.75" x14ac:dyDescent="0.25">
      <c r="A44" s="12"/>
      <c r="B44" s="13"/>
      <c r="C44" s="14"/>
      <c r="D44" s="15"/>
    </row>
    <row r="45" spans="1:4" ht="18" x14ac:dyDescent="0.25">
      <c r="A45" s="53" t="s">
        <v>44</v>
      </c>
      <c r="B45" s="54"/>
      <c r="C45" s="55">
        <f>SUM(C12-C43)</f>
        <v>37098</v>
      </c>
      <c r="D45" s="55">
        <f>SUM(D12,D43)</f>
        <v>3714824</v>
      </c>
    </row>
    <row r="46" spans="1:4" ht="16.5" thickBot="1" x14ac:dyDescent="0.3">
      <c r="A46" s="35"/>
      <c r="B46" s="36"/>
      <c r="C46" s="36"/>
      <c r="D46" s="37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2021-04-05T10:18:07Z</dcterms:created>
  <dcterms:modified xsi:type="dcterms:W3CDTF">2021-04-05T10:24:59Z</dcterms:modified>
</cp:coreProperties>
</file>