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Kuripot Pinoy\Templates\"/>
    </mc:Choice>
  </mc:AlternateContent>
  <bookViews>
    <workbookView xWindow="0" yWindow="0" windowWidth="15345" windowHeight="4635"/>
  </bookViews>
  <sheets>
    <sheet name="latte factor"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 l="1"/>
  <c r="B10" i="1"/>
  <c r="B23" i="1"/>
  <c r="B27" i="1"/>
  <c r="B14" i="1" l="1"/>
  <c r="B12" i="1"/>
  <c r="A27" i="1"/>
  <c r="A26" i="1"/>
  <c r="A25" i="1"/>
  <c r="A24" i="1"/>
  <c r="A14" i="1"/>
  <c r="A29" i="1" s="1"/>
  <c r="A13" i="1"/>
  <c r="A28" i="1" s="1"/>
  <c r="B21" i="1" l="1"/>
  <c r="B8" i="1"/>
  <c r="B25" i="1" l="1"/>
</calcChain>
</file>

<file path=xl/sharedStrings.xml><?xml version="1.0" encoding="utf-8"?>
<sst xmlns="http://schemas.openxmlformats.org/spreadsheetml/2006/main" count="18" uniqueCount="18">
  <si>
    <t>Example:</t>
  </si>
  <si>
    <t>A latte costs</t>
  </si>
  <si>
    <t>The number of lattes you don't buy a week</t>
  </si>
  <si>
    <t>Number of weeks per year</t>
  </si>
  <si>
    <t>Number of lattes per year</t>
  </si>
  <si>
    <t>Saving in one year</t>
  </si>
  <si>
    <t>Period number of years</t>
  </si>
  <si>
    <t>After this period you have saved</t>
  </si>
  <si>
    <t>Adjust the green cells for your latte factor</t>
  </si>
  <si>
    <t>Another example</t>
  </si>
  <si>
    <t>Not spending per day</t>
  </si>
  <si>
    <t>Saving per week (5 x a week)</t>
  </si>
  <si>
    <t>Number of weeks in a year</t>
  </si>
  <si>
    <t>Totals per year</t>
  </si>
  <si>
    <t>With compound interest rate</t>
  </si>
  <si>
    <t>The Latte Factor Calculator</t>
  </si>
  <si>
    <t>The idea of the Latte Factor Calculator is from David Bach (author of the book, "The Automatic Millionaire"). This is how it works, if you decide not to buy that one expensive coffee five days a week for a year and save at 5% compound interest, you will have saved more than PHP 39,971.76 after a year. Only by not buying that one coffee a day.</t>
  </si>
  <si>
    <t>And with a daily saving of PHP 150 by making some small adjustments to your spending pattern, five days a week times fifty-two weeks a year, deposited in a savings account with an annual interest rate of 5 percent over forty years, you save more than PHP 4,977,928.18!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</si>
</sst>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PHP]\ * #,##0.00_-;\-[$PHP]\ * #,##0.00_-;_-[$PHP]\ * &quot;-&quot;??_-;_-@_-"/>
  </numFmts>
  <fonts count="4" x14ac:knownFonts="1">
    <font>
      <sz val="12"/>
      <color theme="1"/>
      <name val="Calibri"/>
      <family val="2"/>
      <scheme val="minor"/>
    </font>
    <font>
      <b/>
      <sz val="12"/>
      <color theme="1"/>
      <name val="Calibri"/>
      <family val="2"/>
      <scheme val="minor"/>
    </font>
    <font>
      <b/>
      <sz val="40"/>
      <color theme="1"/>
      <name val="Calibri"/>
      <family val="2"/>
      <scheme val="minor"/>
    </font>
    <font>
      <sz val="12"/>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bgColor indexed="64"/>
      </patternFill>
    </fill>
    <fill>
      <patternFill patternType="solid">
        <fgColor rgb="FFFF0000"/>
        <bgColor indexed="64"/>
      </patternFill>
    </fill>
    <fill>
      <patternFill patternType="solid">
        <fgColor theme="8" tint="0.3999755851924192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s>
  <cellStyleXfs count="1">
    <xf numFmtId="0" fontId="0" fillId="0" borderId="0"/>
  </cellStyleXfs>
  <cellXfs count="27">
    <xf numFmtId="0" fontId="0" fillId="0" borderId="0" xfId="0"/>
    <xf numFmtId="0" fontId="0" fillId="0" borderId="0" xfId="0" applyFill="1"/>
    <xf numFmtId="0" fontId="0" fillId="0" borderId="0" xfId="0" applyFill="1" applyAlignment="1">
      <alignment vertical="top" wrapText="1"/>
    </xf>
    <xf numFmtId="0" fontId="1"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xf numFmtId="0" fontId="0" fillId="0" borderId="10" xfId="0" applyFill="1" applyBorder="1"/>
    <xf numFmtId="1" fontId="0" fillId="4" borderId="11" xfId="0" applyNumberFormat="1" applyFill="1" applyBorder="1"/>
    <xf numFmtId="0" fontId="0" fillId="4" borderId="11" xfId="0" applyFill="1" applyBorder="1"/>
    <xf numFmtId="9" fontId="0" fillId="4" borderId="11" xfId="0" applyNumberFormat="1" applyFill="1" applyBorder="1"/>
    <xf numFmtId="164" fontId="1" fillId="4" borderId="11" xfId="0" applyNumberFormat="1" applyFont="1" applyFill="1" applyBorder="1"/>
    <xf numFmtId="164" fontId="1" fillId="4" borderId="6" xfId="0" applyNumberFormat="1" applyFont="1" applyFill="1" applyBorder="1"/>
    <xf numFmtId="164" fontId="0" fillId="5" borderId="3" xfId="0" applyNumberFormat="1" applyFill="1" applyBorder="1"/>
    <xf numFmtId="0" fontId="3" fillId="6" borderId="0" xfId="0" applyFont="1" applyFill="1"/>
    <xf numFmtId="164" fontId="1" fillId="7" borderId="11" xfId="0" applyNumberFormat="1" applyFont="1" applyFill="1" applyBorder="1"/>
    <xf numFmtId="0" fontId="0" fillId="7" borderId="11" xfId="0" applyFill="1" applyBorder="1"/>
    <xf numFmtId="9" fontId="0" fillId="7" borderId="11" xfId="0" applyNumberFormat="1" applyFill="1" applyBorder="1"/>
    <xf numFmtId="164" fontId="1" fillId="7" borderId="6" xfId="0" applyNumberFormat="1" applyFont="1" applyFill="1" applyBorder="1"/>
    <xf numFmtId="0" fontId="0" fillId="3" borderId="7" xfId="0" applyFill="1" applyBorder="1" applyAlignment="1">
      <alignment horizontal="left" vertical="top" wrapText="1"/>
    </xf>
    <xf numFmtId="0" fontId="0" fillId="3" borderId="9" xfId="0" applyFill="1" applyBorder="1" applyAlignment="1">
      <alignment horizontal="left"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0" fillId="3" borderId="8"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workbookViewId="0">
      <selection activeCell="C7" sqref="C7"/>
    </sheetView>
  </sheetViews>
  <sheetFormatPr defaultColWidth="10.875" defaultRowHeight="15.75" x14ac:dyDescent="0.25"/>
  <cols>
    <col min="1" max="1" width="61.125" style="1" customWidth="1"/>
    <col min="2" max="2" width="29.5" style="1" customWidth="1"/>
    <col min="3" max="3" width="16.875" style="1" customWidth="1"/>
    <col min="4" max="4" width="38.875" style="1" bestFit="1" customWidth="1"/>
    <col min="5" max="5" width="16.125" style="1" customWidth="1"/>
    <col min="6" max="6" width="13.5" style="1" customWidth="1"/>
    <col min="7" max="16384" width="10.875" style="1"/>
  </cols>
  <sheetData>
    <row r="1" spans="1:5" ht="21" customHeight="1" x14ac:dyDescent="0.25">
      <c r="A1" s="20" t="s">
        <v>15</v>
      </c>
      <c r="B1" s="21"/>
      <c r="C1" s="22"/>
    </row>
    <row r="2" spans="1:5" ht="21" customHeight="1" thickBot="1" x14ac:dyDescent="0.3">
      <c r="A2" s="23"/>
      <c r="B2" s="24"/>
      <c r="C2" s="25"/>
    </row>
    <row r="3" spans="1:5" ht="60" customHeight="1" thickBot="1" x14ac:dyDescent="0.3">
      <c r="A3" s="18" t="s">
        <v>16</v>
      </c>
      <c r="B3" s="26"/>
      <c r="C3" s="19"/>
      <c r="D3" s="2"/>
      <c r="E3" s="2"/>
    </row>
    <row r="4" spans="1:5" ht="16.5" thickBot="1" x14ac:dyDescent="0.3">
      <c r="A4" s="3" t="s">
        <v>0</v>
      </c>
      <c r="B4" s="4"/>
      <c r="C4" s="4"/>
    </row>
    <row r="5" spans="1:5" x14ac:dyDescent="0.25">
      <c r="A5" s="6" t="s">
        <v>1</v>
      </c>
      <c r="B5" s="12">
        <v>150</v>
      </c>
    </row>
    <row r="6" spans="1:5" x14ac:dyDescent="0.25">
      <c r="A6" s="6" t="s">
        <v>2</v>
      </c>
      <c r="B6" s="7">
        <v>5</v>
      </c>
    </row>
    <row r="7" spans="1:5" x14ac:dyDescent="0.25">
      <c r="A7" s="6" t="s">
        <v>3</v>
      </c>
      <c r="B7" s="8">
        <v>52</v>
      </c>
    </row>
    <row r="8" spans="1:5" x14ac:dyDescent="0.25">
      <c r="A8" s="6" t="s">
        <v>4</v>
      </c>
      <c r="B8" s="8">
        <f>B7*B6</f>
        <v>260</v>
      </c>
    </row>
    <row r="9" spans="1:5" x14ac:dyDescent="0.25">
      <c r="A9" s="6" t="s">
        <v>14</v>
      </c>
      <c r="B9" s="9">
        <v>0.05</v>
      </c>
    </row>
    <row r="10" spans="1:5" x14ac:dyDescent="0.25">
      <c r="A10" s="6" t="s">
        <v>5</v>
      </c>
      <c r="B10" s="10">
        <f>FV(B9/B7,B7,B5*B6,0)*-1</f>
        <v>39971.756703214051</v>
      </c>
    </row>
    <row r="11" spans="1:5" x14ac:dyDescent="0.25">
      <c r="A11" s="6" t="s">
        <v>6</v>
      </c>
      <c r="B11" s="8">
        <v>10</v>
      </c>
    </row>
    <row r="12" spans="1:5" x14ac:dyDescent="0.25">
      <c r="A12" s="6" t="s">
        <v>7</v>
      </c>
      <c r="B12" s="10">
        <f>FV(B9/B7,B7*B11,B5*B6,0)*-1</f>
        <v>505693.69103375112</v>
      </c>
    </row>
    <row r="13" spans="1:5" x14ac:dyDescent="0.25">
      <c r="A13" s="6" t="str">
        <f>A11</f>
        <v>Period number of years</v>
      </c>
      <c r="B13" s="8">
        <v>20</v>
      </c>
    </row>
    <row r="14" spans="1:5" ht="16.5" thickBot="1" x14ac:dyDescent="0.3">
      <c r="A14" s="6" t="str">
        <f>A12</f>
        <v>After this period you have saved</v>
      </c>
      <c r="B14" s="11">
        <f>FV(B9/B7,B7*B13,B5*B6,0)*-1</f>
        <v>1339241.3681589626</v>
      </c>
    </row>
    <row r="16" spans="1:5" x14ac:dyDescent="0.25">
      <c r="A16" s="13" t="s">
        <v>8</v>
      </c>
    </row>
    <row r="17" spans="1:5" ht="16.5" thickBot="1" x14ac:dyDescent="0.3"/>
    <row r="18" spans="1:5" ht="66" customHeight="1" thickBot="1" x14ac:dyDescent="0.3">
      <c r="A18" s="18" t="s">
        <v>17</v>
      </c>
      <c r="B18" s="19"/>
      <c r="C18" s="2"/>
      <c r="D18" s="2"/>
      <c r="E18" s="2"/>
    </row>
    <row r="19" spans="1:5" ht="16.5" thickBot="1" x14ac:dyDescent="0.3">
      <c r="A19" s="5" t="s">
        <v>9</v>
      </c>
    </row>
    <row r="20" spans="1:5" x14ac:dyDescent="0.25">
      <c r="A20" s="6" t="s">
        <v>10</v>
      </c>
      <c r="B20" s="12">
        <v>150</v>
      </c>
    </row>
    <row r="21" spans="1:5" x14ac:dyDescent="0.25">
      <c r="A21" s="6" t="s">
        <v>11</v>
      </c>
      <c r="B21" s="14">
        <f>5*B20</f>
        <v>750</v>
      </c>
    </row>
    <row r="22" spans="1:5" x14ac:dyDescent="0.25">
      <c r="A22" s="6" t="s">
        <v>12</v>
      </c>
      <c r="B22" s="15">
        <v>52</v>
      </c>
    </row>
    <row r="23" spans="1:5" x14ac:dyDescent="0.25">
      <c r="A23" s="6" t="s">
        <v>13</v>
      </c>
      <c r="B23" s="14">
        <f>B22*B21</f>
        <v>39000</v>
      </c>
    </row>
    <row r="24" spans="1:5" x14ac:dyDescent="0.25">
      <c r="A24" s="6" t="str">
        <f t="shared" ref="A24:A29" si="0">A9</f>
        <v>With compound interest rate</v>
      </c>
      <c r="B24" s="16">
        <v>0.05</v>
      </c>
    </row>
    <row r="25" spans="1:5" x14ac:dyDescent="0.25">
      <c r="A25" s="6" t="str">
        <f t="shared" si="0"/>
        <v>Saving in one year</v>
      </c>
      <c r="B25" s="14">
        <f>FV(B24/B22,B22,B21,0)*-1</f>
        <v>39971.756703214051</v>
      </c>
    </row>
    <row r="26" spans="1:5" x14ac:dyDescent="0.25">
      <c r="A26" s="6" t="str">
        <f t="shared" si="0"/>
        <v>Period number of years</v>
      </c>
      <c r="B26" s="15">
        <v>20</v>
      </c>
    </row>
    <row r="27" spans="1:5" x14ac:dyDescent="0.25">
      <c r="A27" s="6" t="str">
        <f t="shared" si="0"/>
        <v>After this period you have saved</v>
      </c>
      <c r="B27" s="14">
        <f>FV(B24/B22,B22*B26,B21,0)*-1</f>
        <v>1339241.3681589626</v>
      </c>
    </row>
    <row r="28" spans="1:5" x14ac:dyDescent="0.25">
      <c r="A28" s="6" t="str">
        <f t="shared" si="0"/>
        <v>Period number of years</v>
      </c>
      <c r="B28" s="15">
        <v>40</v>
      </c>
    </row>
    <row r="29" spans="1:5" ht="16.5" thickBot="1" x14ac:dyDescent="0.3">
      <c r="A29" s="6" t="str">
        <f t="shared" si="0"/>
        <v>After this period you have saved</v>
      </c>
      <c r="B29" s="17">
        <f>FV(B24/B22,B22*B28,B21,0)*-1</f>
        <v>4977928.1750208605</v>
      </c>
    </row>
  </sheetData>
  <mergeCells count="3">
    <mergeCell ref="A18:B18"/>
    <mergeCell ref="A1:C2"/>
    <mergeCell ref="A3: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latte factor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Merijn Heijnen</dc:creator>
  <cp:lastModifiedBy>Windows User</cp:lastModifiedBy>
  <dcterms:created xsi:type="dcterms:W3CDTF">2020-09-27T11:14:53Z</dcterms:created>
  <dcterms:modified xsi:type="dcterms:W3CDTF">2022-06-17T05:06:45Z</dcterms:modified>
</cp:coreProperties>
</file>